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63회 통계연보\"/>
    </mc:Choice>
  </mc:AlternateContent>
  <bookViews>
    <workbookView xWindow="0" yWindow="0" windowWidth="28800" windowHeight="12390"/>
  </bookViews>
  <sheets>
    <sheet name="1. 수출입 통관실적" sheetId="1" r:id="rId1"/>
    <sheet name="1-1. 수출실적" sheetId="2" r:id="rId2"/>
    <sheet name="1-2. 수입실적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2" i="1"/>
  <c r="E21" i="1"/>
  <c r="E20" i="1"/>
  <c r="E19" i="1"/>
  <c r="E18" i="1"/>
  <c r="E17" i="1"/>
  <c r="E16" i="1"/>
  <c r="E15" i="1"/>
  <c r="E14" i="1"/>
  <c r="E13" i="1"/>
  <c r="E12" i="1"/>
  <c r="B22" i="3" l="1"/>
  <c r="B21" i="3"/>
  <c r="B20" i="3"/>
  <c r="B19" i="3"/>
  <c r="B18" i="3"/>
  <c r="B17" i="3"/>
  <c r="B16" i="3"/>
  <c r="B15" i="3"/>
  <c r="B14" i="3"/>
  <c r="B13" i="3"/>
  <c r="B12" i="3"/>
  <c r="B11" i="3"/>
  <c r="L10" i="3"/>
  <c r="K10" i="3"/>
  <c r="J10" i="3"/>
  <c r="I10" i="3"/>
  <c r="H10" i="3"/>
  <c r="G10" i="3"/>
  <c r="F10" i="3"/>
  <c r="E10" i="3"/>
  <c r="D10" i="3"/>
  <c r="C10" i="3"/>
  <c r="B22" i="2"/>
  <c r="B21" i="2"/>
  <c r="B20" i="2"/>
  <c r="B19" i="2"/>
  <c r="B18" i="2"/>
  <c r="B17" i="2"/>
  <c r="B16" i="2"/>
  <c r="B15" i="2"/>
  <c r="B14" i="2"/>
  <c r="B13" i="2"/>
  <c r="B12" i="2"/>
  <c r="B11" i="2"/>
  <c r="B10" i="2" s="1"/>
  <c r="L10" i="2"/>
  <c r="K10" i="2"/>
  <c r="J10" i="2"/>
  <c r="I10" i="2"/>
  <c r="H10" i="2"/>
  <c r="G10" i="2"/>
  <c r="F10" i="2"/>
  <c r="E10" i="2"/>
  <c r="D10" i="2"/>
  <c r="C10" i="2"/>
  <c r="B23" i="1"/>
  <c r="B22" i="1"/>
  <c r="B21" i="1"/>
  <c r="B20" i="1"/>
  <c r="B19" i="1"/>
  <c r="B18" i="1"/>
  <c r="B17" i="1"/>
  <c r="B16" i="1"/>
  <c r="B15" i="1"/>
  <c r="B14" i="1"/>
  <c r="B13" i="1"/>
  <c r="B12" i="1"/>
  <c r="D11" i="1"/>
  <c r="C11" i="1"/>
  <c r="B10" i="3" l="1"/>
  <c r="E11" i="1"/>
  <c r="B11" i="1"/>
</calcChain>
</file>

<file path=xl/sharedStrings.xml><?xml version="1.0" encoding="utf-8"?>
<sst xmlns="http://schemas.openxmlformats.org/spreadsheetml/2006/main" count="83" uniqueCount="56">
  <si>
    <t>Unit : thousand US dollars</t>
    <phoneticPr fontId="10" type="noConversion"/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</si>
  <si>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</si>
  <si>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</si>
  <si>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</si>
  <si>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</si>
  <si>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</si>
  <si>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</si>
  <si>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</si>
  <si>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</si>
  <si>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</si>
  <si>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</si>
  <si>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</si>
  <si>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 xml:space="preserve"> 자료 : 경제유통과</t>
    <phoneticPr fontId="10" type="noConversion"/>
  </si>
  <si>
    <t>Ⅸ. 유통·금융·보험 및 기타서비스  Trading · Banking · Insurance and Other Services</t>
    <phoneticPr fontId="4" type="noConversion"/>
  </si>
  <si>
    <t>1. 수출입 통관실적  Exports and Imports Cleared</t>
    <phoneticPr fontId="6" type="noConversion"/>
  </si>
  <si>
    <t>(단위 : 천불)</t>
    <phoneticPr fontId="4" type="noConversion"/>
  </si>
  <si>
    <t>Unit : thousand US dollars</t>
    <phoneticPr fontId="10" type="noConversion"/>
  </si>
  <si>
    <t>총액(A+B)
Total amount</t>
    <phoneticPr fontId="10" type="noConversion"/>
  </si>
  <si>
    <t>수출(A)
Export</t>
    <phoneticPr fontId="10" type="noConversion"/>
  </si>
  <si>
    <t>수입(B)
Import</t>
    <phoneticPr fontId="10" type="noConversion"/>
  </si>
  <si>
    <r>
      <t xml:space="preserve">수출입초과(A-B)
</t>
    </r>
    <r>
      <rPr>
        <sz val="10"/>
        <color theme="1"/>
        <rFont val="굴림"/>
        <family val="3"/>
        <charset val="129"/>
      </rPr>
      <t>Excess of export/ import</t>
    </r>
    <phoneticPr fontId="10" type="noConversion"/>
  </si>
  <si>
    <t>1월</t>
    <phoneticPr fontId="10" type="noConversion"/>
  </si>
  <si>
    <t>Source : Regional Economy Division</t>
    <phoneticPr fontId="4" type="noConversion"/>
  </si>
  <si>
    <t>1-1. 수출실적  Exports</t>
    <phoneticPr fontId="6" type="noConversion"/>
  </si>
  <si>
    <t>(단위 : 천불)</t>
    <phoneticPr fontId="4" type="noConversion"/>
  </si>
  <si>
    <t>Unit :thousand US dollars</t>
    <phoneticPr fontId="10" type="noConversion"/>
  </si>
  <si>
    <t>합  계
Total</t>
    <phoneticPr fontId="10" type="noConversion"/>
  </si>
  <si>
    <t>식품 및 산동물
Foods and live animals</t>
    <phoneticPr fontId="10" type="noConversion"/>
  </si>
  <si>
    <t>음료 및 담배
Beverages and tobacco</t>
    <phoneticPr fontId="10" type="noConversion"/>
  </si>
  <si>
    <t>비식용원재료
(연료제외)
Crude materials, inedible, except fuels</t>
    <phoneticPr fontId="10" type="noConversion"/>
  </si>
  <si>
    <t>광물성연료, 윤활유 및 관련물질
Mineral fuels, lubricants &amp; related materials</t>
    <phoneticPr fontId="10" type="noConversion"/>
  </si>
  <si>
    <t>동식물성 유지 및 왁스
Animal and vegetable oils, fats and waxes</t>
    <phoneticPr fontId="10" type="noConversion"/>
  </si>
  <si>
    <t>화학물 및 관련제품
Chemicals and related products</t>
    <phoneticPr fontId="10" type="noConversion"/>
  </si>
  <si>
    <t>재료별 제조제품
Manufactured goods classified chiefly by material</t>
    <phoneticPr fontId="10" type="noConversion"/>
  </si>
  <si>
    <t>기계 및 운수장비
Machinery and transport equipment</t>
    <phoneticPr fontId="10" type="noConversion"/>
  </si>
  <si>
    <t>기타 제조제품
Miscellaneous manufactured articles</t>
    <phoneticPr fontId="10" type="noConversion"/>
  </si>
  <si>
    <t>달리 분류되지 않은 상품 및 취급물
Commodities &amp; transactions n.e.c</t>
    <phoneticPr fontId="10" type="noConversion"/>
  </si>
  <si>
    <t>1월</t>
    <phoneticPr fontId="10" type="noConversion"/>
  </si>
  <si>
    <t xml:space="preserve"> 자료 : 경제유통과</t>
    <phoneticPr fontId="10" type="noConversion"/>
  </si>
  <si>
    <t>Source : Regional Economy Division</t>
    <phoneticPr fontId="4" type="noConversion"/>
  </si>
  <si>
    <t xml:space="preserve"> 주 : 품목은 SITC 기준, 분류단위는 제1단위  Note : Items are grouped according to the sections of the SITC.</t>
    <phoneticPr fontId="10" type="noConversion"/>
  </si>
  <si>
    <t>1-2. 수입실적  Imports</t>
    <phoneticPr fontId="6" type="noConversion"/>
  </si>
  <si>
    <t>(단위 : 천불)</t>
    <phoneticPr fontId="4" type="noConversion"/>
  </si>
  <si>
    <t>합  계
Total</t>
    <phoneticPr fontId="10" type="noConversion"/>
  </si>
  <si>
    <t>식품 및 산동물
Foods and live animals</t>
    <phoneticPr fontId="10" type="noConversion"/>
  </si>
  <si>
    <t>음료 및 담배
Beverages and tobacco</t>
    <phoneticPr fontId="10" type="noConversion"/>
  </si>
  <si>
    <t>광물성연료, 윤활유 및 관련물질
Mineral fuels, lubricants &amp; related materials</t>
    <phoneticPr fontId="10" type="noConversion"/>
  </si>
  <si>
    <t>동식물성 유지 및 왁스
Animal and vegetable oils, fats and waxes</t>
    <phoneticPr fontId="10" type="noConversion"/>
  </si>
  <si>
    <t>재료별 제조제품
Manugactured goods classified chiefly by material</t>
    <phoneticPr fontId="10" type="noConversion"/>
  </si>
  <si>
    <t>기타 제조제품
Miscellaneous manufactured articles</t>
    <phoneticPr fontId="10" type="noConversion"/>
  </si>
  <si>
    <t>1월</t>
    <phoneticPr fontId="10" type="noConversion"/>
  </si>
  <si>
    <t>Source : Regional Economy Division</t>
    <phoneticPr fontId="4" type="noConversion"/>
  </si>
  <si>
    <t xml:space="preserve"> 주 : 품목은 SITC 기준, 분류단위는 제1단위  Note : Items are grouped according to the sections of the SITC.</t>
    <phoneticPr fontId="10" type="noConversion"/>
  </si>
  <si>
    <t xml:space="preserve">                   구분
연도별
월   별</t>
    <phoneticPr fontId="10" type="noConversion"/>
  </si>
  <si>
    <t xml:space="preserve">        구분
연도별   
월   별</t>
    <phoneticPr fontId="10" type="noConversion"/>
  </si>
  <si>
    <t xml:space="preserve">        구분
연도별              월   별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</si>
</sst>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8" x14ac:knownFonts="1"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20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12"/>
      <name val="굴림"/>
      <family val="3"/>
      <charset val="129"/>
    </font>
    <font>
      <b/>
      <sz val="20"/>
      <name val="굴림"/>
      <family val="3"/>
      <charset val="129"/>
    </font>
    <font>
      <sz val="9"/>
      <name val="굴림"/>
      <family val="3"/>
      <charset val="129"/>
    </font>
    <font>
      <sz val="10"/>
      <name val="굴림"/>
      <family val="3"/>
      <charset val="129"/>
    </font>
    <font>
      <sz val="9"/>
      <color theme="1"/>
      <name val="굴림"/>
      <family val="3"/>
      <charset val="129"/>
    </font>
    <font>
      <sz val="8"/>
      <name val="돋움"/>
      <family val="3"/>
      <charset val="129"/>
    </font>
    <font>
      <sz val="10"/>
      <color theme="1"/>
      <name val="굴림"/>
      <family val="3"/>
      <charset val="129"/>
    </font>
    <font>
      <b/>
      <sz val="10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indexed="8"/>
      <name val="굴림"/>
      <family val="3"/>
      <charset val="129"/>
    </font>
    <font>
      <sz val="9"/>
      <color indexed="8"/>
      <name val="굴림"/>
      <family val="3"/>
      <charset val="129"/>
    </font>
    <font>
      <sz val="9"/>
      <color theme="1"/>
      <name val="돋움"/>
      <family val="3"/>
      <charset val="129"/>
    </font>
    <font>
      <sz val="10"/>
      <color theme="1"/>
      <name val="HY중고딕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0" borderId="0" xfId="1" applyAlignment="1">
      <alignment vertical="center"/>
    </xf>
    <xf numFmtId="0" fontId="1" fillId="0" borderId="0" xfId="1" applyAlignment="1"/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right" vertical="center"/>
    </xf>
    <xf numFmtId="0" fontId="8" fillId="2" borderId="1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0" borderId="0" xfId="1" applyFont="1" applyAlignment="1"/>
    <xf numFmtId="0" fontId="8" fillId="0" borderId="3" xfId="1" applyFont="1" applyBorder="1" applyAlignment="1">
      <alignment horizontal="center" vertical="center"/>
    </xf>
    <xf numFmtId="41" fontId="8" fillId="0" borderId="4" xfId="2" applyFont="1" applyBorder="1" applyAlignment="1">
      <alignment horizontal="center" vertical="center"/>
    </xf>
    <xf numFmtId="41" fontId="8" fillId="0" borderId="5" xfId="2" applyFont="1" applyBorder="1" applyAlignment="1">
      <alignment horizontal="center" vertical="center"/>
    </xf>
    <xf numFmtId="41" fontId="8" fillId="0" borderId="6" xfId="2" applyFont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41" fontId="8" fillId="0" borderId="4" xfId="2" applyFont="1" applyFill="1" applyBorder="1" applyAlignment="1">
      <alignment horizontal="center" vertical="center"/>
    </xf>
    <xf numFmtId="41" fontId="8" fillId="0" borderId="5" xfId="2" applyFont="1" applyFill="1" applyBorder="1" applyAlignment="1">
      <alignment horizontal="center" vertical="center"/>
    </xf>
    <xf numFmtId="41" fontId="8" fillId="0" borderId="6" xfId="2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/>
    </xf>
    <xf numFmtId="41" fontId="12" fillId="3" borderId="4" xfId="2" applyFont="1" applyFill="1" applyBorder="1" applyAlignment="1">
      <alignment horizontal="center" vertical="center"/>
    </xf>
    <xf numFmtId="41" fontId="12" fillId="3" borderId="5" xfId="2" applyFont="1" applyFill="1" applyBorder="1" applyAlignment="1">
      <alignment horizontal="center" vertical="center"/>
    </xf>
    <xf numFmtId="41" fontId="12" fillId="3" borderId="6" xfId="2" applyFont="1" applyFill="1" applyBorder="1" applyAlignment="1">
      <alignment horizontal="center" vertical="center"/>
    </xf>
    <xf numFmtId="0" fontId="12" fillId="0" borderId="0" xfId="1" applyFont="1" applyAlignment="1"/>
    <xf numFmtId="0" fontId="8" fillId="4" borderId="3" xfId="1" applyFont="1" applyFill="1" applyBorder="1" applyAlignment="1">
      <alignment horizontal="center" vertical="center"/>
    </xf>
    <xf numFmtId="41" fontId="8" fillId="4" borderId="4" xfId="2" applyFont="1" applyFill="1" applyBorder="1" applyAlignment="1">
      <alignment horizontal="center" vertical="center"/>
    </xf>
    <xf numFmtId="41" fontId="14" fillId="4" borderId="5" xfId="3" applyNumberFormat="1" applyFont="1" applyFill="1" applyBorder="1" applyAlignment="1">
      <alignment horizontal="center" vertical="center" wrapText="1"/>
    </xf>
    <xf numFmtId="41" fontId="8" fillId="4" borderId="6" xfId="2" applyFont="1" applyFill="1" applyBorder="1" applyAlignment="1">
      <alignment horizontal="center" vertical="center"/>
    </xf>
    <xf numFmtId="0" fontId="8" fillId="4" borderId="7" xfId="1" applyFont="1" applyFill="1" applyBorder="1" applyAlignment="1">
      <alignment horizontal="center" vertical="center"/>
    </xf>
    <xf numFmtId="41" fontId="8" fillId="4" borderId="8" xfId="2" applyFont="1" applyFill="1" applyBorder="1" applyAlignment="1">
      <alignment horizontal="center" vertical="center"/>
    </xf>
    <xf numFmtId="41" fontId="14" fillId="4" borderId="9" xfId="3" applyNumberFormat="1" applyFont="1" applyFill="1" applyBorder="1" applyAlignment="1">
      <alignment horizontal="center" vertical="center" wrapText="1"/>
    </xf>
    <xf numFmtId="41" fontId="8" fillId="4" borderId="10" xfId="2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left" vertical="center"/>
    </xf>
    <xf numFmtId="0" fontId="7" fillId="0" borderId="0" xfId="1" applyFont="1" applyAlignment="1">
      <alignment vertical="center"/>
    </xf>
    <xf numFmtId="0" fontId="15" fillId="0" borderId="0" xfId="1" applyFont="1" applyAlignment="1">
      <alignment horizontal="left" vertical="center"/>
    </xf>
    <xf numFmtId="0" fontId="16" fillId="0" borderId="0" xfId="1" applyFont="1" applyAlignment="1">
      <alignment horizontal="right" vertical="center"/>
    </xf>
    <xf numFmtId="0" fontId="11" fillId="2" borderId="2" xfId="1" applyFont="1" applyFill="1" applyBorder="1" applyAlignment="1">
      <alignment horizontal="center" vertical="center" wrapText="1"/>
    </xf>
    <xf numFmtId="41" fontId="8" fillId="0" borderId="4" xfId="2" quotePrefix="1" applyNumberFormat="1" applyFont="1" applyBorder="1" applyAlignment="1">
      <alignment horizontal="center" vertical="center"/>
    </xf>
    <xf numFmtId="41" fontId="8" fillId="0" borderId="5" xfId="2" applyNumberFormat="1" applyFont="1" applyBorder="1" applyAlignment="1">
      <alignment horizontal="center" vertical="center"/>
    </xf>
    <xf numFmtId="41" fontId="8" fillId="0" borderId="4" xfId="1" applyNumberFormat="1" applyFont="1" applyBorder="1" applyAlignment="1">
      <alignment horizontal="center" vertical="center"/>
    </xf>
    <xf numFmtId="41" fontId="8" fillId="0" borderId="5" xfId="1" applyNumberFormat="1" applyFont="1" applyBorder="1" applyAlignment="1">
      <alignment horizontal="center" vertical="center"/>
    </xf>
    <xf numFmtId="41" fontId="8" fillId="0" borderId="6" xfId="1" applyNumberFormat="1" applyFont="1" applyBorder="1" applyAlignment="1">
      <alignment horizontal="center" vertical="center"/>
    </xf>
    <xf numFmtId="41" fontId="8" fillId="4" borderId="5" xfId="1" applyNumberFormat="1" applyFont="1" applyFill="1" applyBorder="1" applyAlignment="1">
      <alignment horizontal="center" vertical="center"/>
    </xf>
    <xf numFmtId="41" fontId="8" fillId="4" borderId="4" xfId="1" applyNumberFormat="1" applyFont="1" applyFill="1" applyBorder="1" applyAlignment="1">
      <alignment horizontal="center" vertical="center"/>
    </xf>
    <xf numFmtId="41" fontId="14" fillId="4" borderId="6" xfId="4" applyFont="1" applyFill="1" applyBorder="1" applyAlignment="1">
      <alignment horizontal="center" vertical="center" wrapText="1"/>
    </xf>
    <xf numFmtId="41" fontId="8" fillId="4" borderId="9" xfId="1" applyNumberFormat="1" applyFont="1" applyFill="1" applyBorder="1" applyAlignment="1">
      <alignment horizontal="center" vertical="center"/>
    </xf>
    <xf numFmtId="41" fontId="8" fillId="4" borderId="8" xfId="1" applyNumberFormat="1" applyFont="1" applyFill="1" applyBorder="1" applyAlignment="1">
      <alignment horizontal="center" vertical="center"/>
    </xf>
    <xf numFmtId="41" fontId="14" fillId="4" borderId="13" xfId="4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Alignment="1"/>
    <xf numFmtId="0" fontId="17" fillId="0" borderId="0" xfId="0" applyFont="1" applyFill="1" applyBorder="1" applyAlignment="1">
      <alignment vertical="center"/>
    </xf>
    <xf numFmtId="0" fontId="15" fillId="0" borderId="0" xfId="1" applyFont="1" applyAlignment="1">
      <alignment horizontal="left"/>
    </xf>
    <xf numFmtId="0" fontId="9" fillId="0" borderId="0" xfId="1" applyFont="1" applyAlignment="1">
      <alignment horizontal="right"/>
    </xf>
    <xf numFmtId="41" fontId="8" fillId="0" borderId="4" xfId="2" quotePrefix="1" applyFont="1" applyBorder="1" applyAlignment="1">
      <alignment horizontal="center" vertical="center"/>
    </xf>
    <xf numFmtId="41" fontId="14" fillId="4" borderId="6" xfId="4" applyFont="1" applyFill="1" applyBorder="1" applyAlignment="1">
      <alignment horizontal="center" vertical="center"/>
    </xf>
    <xf numFmtId="41" fontId="7" fillId="0" borderId="0" xfId="1" applyNumberFormat="1" applyFont="1" applyAlignment="1"/>
    <xf numFmtId="0" fontId="7" fillId="0" borderId="12" xfId="1" applyFont="1" applyFill="1" applyBorder="1" applyAlignment="1">
      <alignment horizontal="left" vertical="center"/>
    </xf>
    <xf numFmtId="0" fontId="7" fillId="0" borderId="12" xfId="1" applyFont="1" applyBorder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7" fillId="0" borderId="12" xfId="1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/>
    </xf>
  </cellXfs>
  <cellStyles count="5">
    <cellStyle name="쉼표 [0] 10 2" xfId="4"/>
    <cellStyle name="쉼표 [0] 28" xfId="2"/>
    <cellStyle name="표준" xfId="0" builtinId="0"/>
    <cellStyle name="표준 49" xfId="3"/>
    <cellStyle name="표준_제9장.유통금융보험 및 기타서비스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G24"/>
  <sheetViews>
    <sheetView tabSelected="1" workbookViewId="0">
      <selection activeCell="D32" sqref="D32"/>
    </sheetView>
  </sheetViews>
  <sheetFormatPr defaultRowHeight="16.5" x14ac:dyDescent="0.3"/>
  <cols>
    <col min="1" max="1" width="16" style="2" customWidth="1"/>
    <col min="2" max="2" width="30.375" style="2" customWidth="1"/>
    <col min="3" max="3" width="29.5" style="2" customWidth="1"/>
    <col min="4" max="4" width="30.25" style="2" customWidth="1"/>
    <col min="5" max="5" width="27.875" style="2" customWidth="1"/>
    <col min="6" max="16384" width="9" style="2"/>
  </cols>
  <sheetData>
    <row r="2" spans="1:7" s="1" customFormat="1" ht="31.5" x14ac:dyDescent="0.3">
      <c r="A2" s="58" t="s">
        <v>13</v>
      </c>
      <c r="B2" s="58"/>
      <c r="C2" s="58"/>
      <c r="D2" s="58"/>
      <c r="E2" s="58"/>
    </row>
    <row r="3" spans="1:7" ht="27" customHeight="1" x14ac:dyDescent="0.3">
      <c r="A3" s="56" t="s">
        <v>14</v>
      </c>
      <c r="B3" s="56"/>
      <c r="C3" s="56"/>
      <c r="D3" s="56"/>
    </row>
    <row r="4" spans="1:7" s="4" customFormat="1" ht="27" customHeight="1" x14ac:dyDescent="0.3">
      <c r="A4" s="3" t="s">
        <v>15</v>
      </c>
      <c r="E4" s="5" t="s">
        <v>16</v>
      </c>
    </row>
    <row r="5" spans="1:7" s="8" customFormat="1" ht="53.25" customHeight="1" x14ac:dyDescent="0.15">
      <c r="A5" s="6" t="s">
        <v>53</v>
      </c>
      <c r="B5" s="7" t="s">
        <v>17</v>
      </c>
      <c r="C5" s="7" t="s">
        <v>18</v>
      </c>
      <c r="D5" s="7" t="s">
        <v>19</v>
      </c>
      <c r="E5" s="7" t="s">
        <v>20</v>
      </c>
    </row>
    <row r="6" spans="1:7" s="8" customFormat="1" ht="24.75" customHeight="1" x14ac:dyDescent="0.15">
      <c r="A6" s="9">
        <v>2017</v>
      </c>
      <c r="B6" s="10">
        <v>37592</v>
      </c>
      <c r="C6" s="11">
        <v>34699</v>
      </c>
      <c r="D6" s="11">
        <v>2893</v>
      </c>
      <c r="E6" s="12">
        <v>31806</v>
      </c>
    </row>
    <row r="7" spans="1:7" s="8" customFormat="1" ht="24.75" customHeight="1" x14ac:dyDescent="0.15">
      <c r="A7" s="9">
        <v>2018</v>
      </c>
      <c r="B7" s="10">
        <v>51560</v>
      </c>
      <c r="C7" s="11">
        <v>48538</v>
      </c>
      <c r="D7" s="11">
        <v>3022</v>
      </c>
      <c r="E7" s="12">
        <v>45516</v>
      </c>
    </row>
    <row r="8" spans="1:7" s="8" customFormat="1" ht="24.75" customHeight="1" x14ac:dyDescent="0.15">
      <c r="A8" s="13">
        <v>2019</v>
      </c>
      <c r="B8" s="14">
        <v>70000</v>
      </c>
      <c r="C8" s="15">
        <v>67461</v>
      </c>
      <c r="D8" s="15">
        <v>2539</v>
      </c>
      <c r="E8" s="16">
        <v>64922</v>
      </c>
    </row>
    <row r="9" spans="1:7" s="8" customFormat="1" ht="24.75" customHeight="1" x14ac:dyDescent="0.15">
      <c r="A9" s="13">
        <v>2020</v>
      </c>
      <c r="B9" s="14">
        <v>88944</v>
      </c>
      <c r="C9" s="15">
        <v>84841</v>
      </c>
      <c r="D9" s="15">
        <v>4103</v>
      </c>
      <c r="E9" s="16">
        <v>80738</v>
      </c>
    </row>
    <row r="10" spans="1:7" s="8" customFormat="1" ht="24.75" customHeight="1" x14ac:dyDescent="0.15">
      <c r="A10" s="13">
        <v>2021</v>
      </c>
      <c r="B10" s="14">
        <v>84225</v>
      </c>
      <c r="C10" s="15">
        <v>80405</v>
      </c>
      <c r="D10" s="15">
        <v>3820</v>
      </c>
      <c r="E10" s="16">
        <v>76585</v>
      </c>
    </row>
    <row r="11" spans="1:7" s="21" customFormat="1" ht="24.75" customHeight="1" x14ac:dyDescent="0.15">
      <c r="A11" s="17">
        <v>2022</v>
      </c>
      <c r="B11" s="18">
        <f>SUM(B12:B23)</f>
        <v>88630</v>
      </c>
      <c r="C11" s="19">
        <f>SUM(C12:C23)</f>
        <v>81643</v>
      </c>
      <c r="D11" s="19">
        <f>SUM(D12:D23)</f>
        <v>6987</v>
      </c>
      <c r="E11" s="20">
        <f t="shared" ref="E11:E23" si="0">C11-D11</f>
        <v>74656</v>
      </c>
      <c r="F11" s="8"/>
      <c r="G11" s="8"/>
    </row>
    <row r="12" spans="1:7" s="8" customFormat="1" ht="24.75" customHeight="1" x14ac:dyDescent="0.15">
      <c r="A12" s="22" t="s">
        <v>21</v>
      </c>
      <c r="B12" s="23">
        <f t="shared" ref="B12:B23" si="1">C12+D12</f>
        <v>7490</v>
      </c>
      <c r="C12" s="24">
        <v>7097</v>
      </c>
      <c r="D12" s="24">
        <v>393</v>
      </c>
      <c r="E12" s="25">
        <f t="shared" si="0"/>
        <v>6704</v>
      </c>
    </row>
    <row r="13" spans="1:7" s="8" customFormat="1" ht="24.75" customHeight="1" x14ac:dyDescent="0.15">
      <c r="A13" s="22" t="s">
        <v>1</v>
      </c>
      <c r="B13" s="23">
        <f t="shared" si="1"/>
        <v>9031</v>
      </c>
      <c r="C13" s="24">
        <v>8392</v>
      </c>
      <c r="D13" s="24">
        <v>639</v>
      </c>
      <c r="E13" s="25">
        <f t="shared" si="0"/>
        <v>7753</v>
      </c>
    </row>
    <row r="14" spans="1:7" s="8" customFormat="1" ht="24.75" customHeight="1" x14ac:dyDescent="0.15">
      <c r="A14" s="22" t="s">
        <v>2</v>
      </c>
      <c r="B14" s="23">
        <f t="shared" si="1"/>
        <v>9516</v>
      </c>
      <c r="C14" s="24">
        <v>8998</v>
      </c>
      <c r="D14" s="24">
        <v>518</v>
      </c>
      <c r="E14" s="25">
        <f t="shared" si="0"/>
        <v>8480</v>
      </c>
    </row>
    <row r="15" spans="1:7" s="8" customFormat="1" ht="24.75" customHeight="1" x14ac:dyDescent="0.15">
      <c r="A15" s="22" t="s">
        <v>3</v>
      </c>
      <c r="B15" s="23">
        <f t="shared" si="1"/>
        <v>10913</v>
      </c>
      <c r="C15" s="24">
        <v>10471</v>
      </c>
      <c r="D15" s="24">
        <v>442</v>
      </c>
      <c r="E15" s="25">
        <f t="shared" si="0"/>
        <v>10029</v>
      </c>
    </row>
    <row r="16" spans="1:7" s="8" customFormat="1" ht="24.75" customHeight="1" x14ac:dyDescent="0.15">
      <c r="A16" s="22" t="s">
        <v>4</v>
      </c>
      <c r="B16" s="23">
        <f t="shared" si="1"/>
        <v>9926</v>
      </c>
      <c r="C16" s="24">
        <v>9381</v>
      </c>
      <c r="D16" s="24">
        <v>545</v>
      </c>
      <c r="E16" s="25">
        <f t="shared" si="0"/>
        <v>8836</v>
      </c>
    </row>
    <row r="17" spans="1:5" s="8" customFormat="1" ht="24.75" customHeight="1" x14ac:dyDescent="0.15">
      <c r="A17" s="22" t="s">
        <v>5</v>
      </c>
      <c r="B17" s="23">
        <f t="shared" si="1"/>
        <v>13714</v>
      </c>
      <c r="C17" s="24">
        <v>13371</v>
      </c>
      <c r="D17" s="24">
        <v>343</v>
      </c>
      <c r="E17" s="25">
        <f t="shared" si="0"/>
        <v>13028</v>
      </c>
    </row>
    <row r="18" spans="1:5" s="8" customFormat="1" ht="24.75" customHeight="1" x14ac:dyDescent="0.15">
      <c r="A18" s="22" t="s">
        <v>6</v>
      </c>
      <c r="B18" s="23">
        <f t="shared" si="1"/>
        <v>3148</v>
      </c>
      <c r="C18" s="24">
        <v>2161</v>
      </c>
      <c r="D18" s="24">
        <v>987</v>
      </c>
      <c r="E18" s="25">
        <f t="shared" si="0"/>
        <v>1174</v>
      </c>
    </row>
    <row r="19" spans="1:5" s="8" customFormat="1" ht="24.75" customHeight="1" x14ac:dyDescent="0.15">
      <c r="A19" s="22" t="s">
        <v>7</v>
      </c>
      <c r="B19" s="23">
        <f t="shared" si="1"/>
        <v>5972</v>
      </c>
      <c r="C19" s="24">
        <v>5786</v>
      </c>
      <c r="D19" s="24">
        <v>186</v>
      </c>
      <c r="E19" s="25">
        <f t="shared" si="0"/>
        <v>5600</v>
      </c>
    </row>
    <row r="20" spans="1:5" s="8" customFormat="1" ht="24.75" customHeight="1" x14ac:dyDescent="0.15">
      <c r="A20" s="22" t="s">
        <v>8</v>
      </c>
      <c r="B20" s="23">
        <f t="shared" si="1"/>
        <v>3372</v>
      </c>
      <c r="C20" s="24">
        <v>3085</v>
      </c>
      <c r="D20" s="24">
        <v>287</v>
      </c>
      <c r="E20" s="25">
        <f t="shared" si="0"/>
        <v>2798</v>
      </c>
    </row>
    <row r="21" spans="1:5" s="8" customFormat="1" ht="24.75" customHeight="1" x14ac:dyDescent="0.15">
      <c r="A21" s="22" t="s">
        <v>9</v>
      </c>
      <c r="B21" s="23">
        <f t="shared" si="1"/>
        <v>4011</v>
      </c>
      <c r="C21" s="24">
        <v>3043</v>
      </c>
      <c r="D21" s="24">
        <v>968</v>
      </c>
      <c r="E21" s="25">
        <f t="shared" si="0"/>
        <v>2075</v>
      </c>
    </row>
    <row r="22" spans="1:5" s="8" customFormat="1" ht="24.75" customHeight="1" x14ac:dyDescent="0.15">
      <c r="A22" s="22" t="s">
        <v>10</v>
      </c>
      <c r="B22" s="23">
        <f t="shared" si="1"/>
        <v>3550</v>
      </c>
      <c r="C22" s="24">
        <v>2644</v>
      </c>
      <c r="D22" s="24">
        <v>906</v>
      </c>
      <c r="E22" s="25">
        <f t="shared" si="0"/>
        <v>1738</v>
      </c>
    </row>
    <row r="23" spans="1:5" s="8" customFormat="1" ht="24.75" customHeight="1" x14ac:dyDescent="0.15">
      <c r="A23" s="26" t="s">
        <v>11</v>
      </c>
      <c r="B23" s="27">
        <f t="shared" si="1"/>
        <v>7987</v>
      </c>
      <c r="C23" s="28">
        <v>7214</v>
      </c>
      <c r="D23" s="28">
        <v>773</v>
      </c>
      <c r="E23" s="29">
        <f t="shared" si="0"/>
        <v>6441</v>
      </c>
    </row>
    <row r="24" spans="1:5" s="31" customFormat="1" ht="24.75" customHeight="1" x14ac:dyDescent="0.3">
      <c r="A24" s="54" t="s">
        <v>12</v>
      </c>
      <c r="B24" s="55"/>
      <c r="D24" s="57" t="s">
        <v>22</v>
      </c>
      <c r="E24" s="57"/>
    </row>
  </sheetData>
  <mergeCells count="3">
    <mergeCell ref="A3:D3"/>
    <mergeCell ref="D24:E24"/>
    <mergeCell ref="A2:E2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24"/>
  <sheetViews>
    <sheetView topLeftCell="A7" workbookViewId="0">
      <selection activeCell="O11" sqref="O11"/>
    </sheetView>
  </sheetViews>
  <sheetFormatPr defaultRowHeight="16.5" x14ac:dyDescent="0.3"/>
  <cols>
    <col min="1" max="1" width="9" style="2"/>
    <col min="2" max="2" width="11.25" style="2" customWidth="1"/>
    <col min="3" max="3" width="12.5" style="2" customWidth="1"/>
    <col min="4" max="4" width="10.75" style="2" customWidth="1"/>
    <col min="5" max="5" width="12.25" style="2" customWidth="1"/>
    <col min="6" max="6" width="16" style="2" customWidth="1"/>
    <col min="7" max="7" width="10.375" style="2" customWidth="1"/>
    <col min="8" max="8" width="9" style="2"/>
    <col min="9" max="9" width="13" style="2" customWidth="1"/>
    <col min="10" max="10" width="9.625" style="2" customWidth="1"/>
    <col min="11" max="11" width="13.125" style="2" customWidth="1"/>
    <col min="12" max="12" width="18.625" style="2" customWidth="1"/>
    <col min="13" max="16384" width="9" style="2"/>
  </cols>
  <sheetData>
    <row r="1" spans="1:14" ht="16.5" customHeight="1" x14ac:dyDescent="0.3"/>
    <row r="2" spans="1:14" ht="25.5" customHeight="1" x14ac:dyDescent="0.3">
      <c r="A2" s="56" t="s">
        <v>23</v>
      </c>
      <c r="B2" s="56"/>
      <c r="C2" s="56"/>
      <c r="D2" s="56"/>
      <c r="E2" s="56"/>
    </row>
    <row r="3" spans="1:14" ht="21.75" customHeight="1" x14ac:dyDescent="0.3">
      <c r="A3" s="32" t="s">
        <v>24</v>
      </c>
      <c r="L3" s="33" t="s">
        <v>25</v>
      </c>
    </row>
    <row r="4" spans="1:14" s="8" customFormat="1" ht="86.25" customHeight="1" x14ac:dyDescent="0.15">
      <c r="A4" s="6" t="s">
        <v>54</v>
      </c>
      <c r="B4" s="7" t="s">
        <v>26</v>
      </c>
      <c r="C4" s="7" t="s">
        <v>27</v>
      </c>
      <c r="D4" s="34" t="s">
        <v>28</v>
      </c>
      <c r="E4" s="34" t="s">
        <v>29</v>
      </c>
      <c r="F4" s="34" t="s">
        <v>30</v>
      </c>
      <c r="G4" s="34" t="s">
        <v>31</v>
      </c>
      <c r="H4" s="34" t="s">
        <v>32</v>
      </c>
      <c r="I4" s="34" t="s">
        <v>33</v>
      </c>
      <c r="J4" s="34" t="s">
        <v>34</v>
      </c>
      <c r="K4" s="34" t="s">
        <v>35</v>
      </c>
      <c r="L4" s="34" t="s">
        <v>36</v>
      </c>
    </row>
    <row r="5" spans="1:14" s="8" customFormat="1" ht="23.25" customHeight="1" x14ac:dyDescent="0.15">
      <c r="A5" s="9">
        <v>2017</v>
      </c>
      <c r="B5" s="35">
        <v>34699</v>
      </c>
      <c r="C5" s="36">
        <v>34636</v>
      </c>
      <c r="D5" s="37">
        <v>0</v>
      </c>
      <c r="E5" s="38">
        <v>49</v>
      </c>
      <c r="F5" s="38">
        <v>0</v>
      </c>
      <c r="G5" s="38">
        <v>0</v>
      </c>
      <c r="H5" s="38">
        <v>2</v>
      </c>
      <c r="I5" s="38">
        <v>10</v>
      </c>
      <c r="J5" s="38">
        <v>2</v>
      </c>
      <c r="K5" s="38">
        <v>0</v>
      </c>
      <c r="L5" s="39">
        <v>0</v>
      </c>
    </row>
    <row r="6" spans="1:14" s="8" customFormat="1" ht="23.25" customHeight="1" x14ac:dyDescent="0.15">
      <c r="A6" s="9">
        <v>2018</v>
      </c>
      <c r="B6" s="35">
        <v>47904</v>
      </c>
      <c r="C6" s="36">
        <v>47081</v>
      </c>
      <c r="D6" s="37">
        <v>0</v>
      </c>
      <c r="E6" s="38">
        <v>344</v>
      </c>
      <c r="F6" s="38">
        <v>0</v>
      </c>
      <c r="G6" s="38">
        <v>0</v>
      </c>
      <c r="H6" s="38">
        <v>2</v>
      </c>
      <c r="I6" s="38">
        <v>0</v>
      </c>
      <c r="J6" s="38">
        <v>462</v>
      </c>
      <c r="K6" s="38">
        <v>15</v>
      </c>
      <c r="L6" s="39">
        <v>0</v>
      </c>
    </row>
    <row r="7" spans="1:14" s="8" customFormat="1" ht="23.25" customHeight="1" x14ac:dyDescent="0.15">
      <c r="A7" s="13">
        <v>2019</v>
      </c>
      <c r="B7" s="14">
        <v>67461</v>
      </c>
      <c r="C7" s="15">
        <v>63950</v>
      </c>
      <c r="D7" s="15">
        <v>1</v>
      </c>
      <c r="E7" s="15">
        <v>1711</v>
      </c>
      <c r="F7" s="15">
        <v>0</v>
      </c>
      <c r="G7" s="15">
        <v>0</v>
      </c>
      <c r="H7" s="15">
        <v>1</v>
      </c>
      <c r="I7" s="15">
        <v>0</v>
      </c>
      <c r="J7" s="15">
        <v>1790</v>
      </c>
      <c r="K7" s="15">
        <v>8</v>
      </c>
      <c r="L7" s="16">
        <v>0</v>
      </c>
    </row>
    <row r="8" spans="1:14" s="8" customFormat="1" ht="23.25" customHeight="1" x14ac:dyDescent="0.15">
      <c r="A8" s="13">
        <v>2020</v>
      </c>
      <c r="B8" s="14">
        <v>84841</v>
      </c>
      <c r="C8" s="15">
        <v>82729</v>
      </c>
      <c r="D8" s="15">
        <v>2</v>
      </c>
      <c r="E8" s="15">
        <v>2110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6">
        <v>0</v>
      </c>
    </row>
    <row r="9" spans="1:14" s="8" customFormat="1" ht="23.25" customHeight="1" x14ac:dyDescent="0.15">
      <c r="A9" s="13">
        <v>2021</v>
      </c>
      <c r="B9" s="14">
        <v>80412</v>
      </c>
      <c r="C9" s="15">
        <v>76558</v>
      </c>
      <c r="D9" s="37">
        <v>0</v>
      </c>
      <c r="E9" s="15">
        <v>2683</v>
      </c>
      <c r="F9" s="15">
        <v>0</v>
      </c>
      <c r="G9" s="15">
        <v>14</v>
      </c>
      <c r="H9" s="15">
        <v>366</v>
      </c>
      <c r="I9" s="15">
        <v>78</v>
      </c>
      <c r="J9" s="15">
        <v>25</v>
      </c>
      <c r="K9" s="15">
        <v>688</v>
      </c>
      <c r="L9" s="16">
        <v>0</v>
      </c>
    </row>
    <row r="10" spans="1:14" s="21" customFormat="1" ht="23.25" customHeight="1" x14ac:dyDescent="0.15">
      <c r="A10" s="17">
        <v>2022</v>
      </c>
      <c r="B10" s="18">
        <f t="shared" ref="B10:L10" si="0">SUM(B11:B22)</f>
        <v>81643</v>
      </c>
      <c r="C10" s="19">
        <f t="shared" si="0"/>
        <v>73784</v>
      </c>
      <c r="D10" s="19">
        <f t="shared" si="0"/>
        <v>0</v>
      </c>
      <c r="E10" s="19">
        <f t="shared" si="0"/>
        <v>2084</v>
      </c>
      <c r="F10" s="19">
        <f t="shared" si="0"/>
        <v>0</v>
      </c>
      <c r="G10" s="19">
        <f t="shared" si="0"/>
        <v>6</v>
      </c>
      <c r="H10" s="19">
        <f t="shared" si="0"/>
        <v>118</v>
      </c>
      <c r="I10" s="19">
        <f t="shared" si="0"/>
        <v>59</v>
      </c>
      <c r="J10" s="19">
        <f t="shared" si="0"/>
        <v>5098</v>
      </c>
      <c r="K10" s="19">
        <f t="shared" si="0"/>
        <v>494</v>
      </c>
      <c r="L10" s="20">
        <f t="shared" si="0"/>
        <v>0</v>
      </c>
      <c r="M10" s="8"/>
      <c r="N10" s="8"/>
    </row>
    <row r="11" spans="1:14" s="8" customFormat="1" ht="23.25" customHeight="1" x14ac:dyDescent="0.15">
      <c r="A11" s="22" t="s">
        <v>37</v>
      </c>
      <c r="B11" s="23">
        <f t="shared" ref="B11:B22" si="1">SUM(C11:L11)</f>
        <v>7096</v>
      </c>
      <c r="C11" s="40">
        <v>7008</v>
      </c>
      <c r="D11" s="41">
        <v>0</v>
      </c>
      <c r="E11" s="40">
        <v>8</v>
      </c>
      <c r="F11" s="40">
        <v>0</v>
      </c>
      <c r="G11" s="40">
        <v>0</v>
      </c>
      <c r="H11" s="40">
        <v>13</v>
      </c>
      <c r="I11" s="40">
        <v>7</v>
      </c>
      <c r="J11" s="40">
        <v>0</v>
      </c>
      <c r="K11" s="40">
        <v>60</v>
      </c>
      <c r="L11" s="42">
        <v>0</v>
      </c>
    </row>
    <row r="12" spans="1:14" s="8" customFormat="1" ht="23.25" customHeight="1" x14ac:dyDescent="0.15">
      <c r="A12" s="22" t="s">
        <v>1</v>
      </c>
      <c r="B12" s="23">
        <f t="shared" si="1"/>
        <v>8392</v>
      </c>
      <c r="C12" s="40">
        <v>8327</v>
      </c>
      <c r="D12" s="41">
        <v>0</v>
      </c>
      <c r="E12" s="40">
        <v>63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2</v>
      </c>
      <c r="L12" s="42">
        <v>0</v>
      </c>
    </row>
    <row r="13" spans="1:14" s="8" customFormat="1" ht="23.25" customHeight="1" x14ac:dyDescent="0.15">
      <c r="A13" s="22" t="s">
        <v>2</v>
      </c>
      <c r="B13" s="23">
        <f t="shared" si="1"/>
        <v>8999</v>
      </c>
      <c r="C13" s="40">
        <v>7844</v>
      </c>
      <c r="D13" s="41">
        <v>0</v>
      </c>
      <c r="E13" s="40">
        <v>571</v>
      </c>
      <c r="F13" s="40">
        <v>0</v>
      </c>
      <c r="G13" s="40">
        <v>6</v>
      </c>
      <c r="H13" s="40">
        <v>104</v>
      </c>
      <c r="I13" s="40">
        <v>49</v>
      </c>
      <c r="J13" s="40">
        <v>0</v>
      </c>
      <c r="K13" s="40">
        <v>425</v>
      </c>
      <c r="L13" s="42">
        <v>0</v>
      </c>
    </row>
    <row r="14" spans="1:14" s="8" customFormat="1" ht="23.25" customHeight="1" x14ac:dyDescent="0.15">
      <c r="A14" s="22" t="s">
        <v>3</v>
      </c>
      <c r="B14" s="23">
        <f t="shared" si="1"/>
        <v>10471</v>
      </c>
      <c r="C14" s="40">
        <v>9628</v>
      </c>
      <c r="D14" s="41">
        <v>0</v>
      </c>
      <c r="E14" s="40">
        <v>843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2">
        <v>0</v>
      </c>
    </row>
    <row r="15" spans="1:14" s="8" customFormat="1" ht="23.25" customHeight="1" x14ac:dyDescent="0.15">
      <c r="A15" s="22" t="s">
        <v>4</v>
      </c>
      <c r="B15" s="23">
        <f t="shared" si="1"/>
        <v>9380</v>
      </c>
      <c r="C15" s="40">
        <v>9266</v>
      </c>
      <c r="D15" s="41">
        <v>0</v>
      </c>
      <c r="E15" s="40">
        <v>113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1</v>
      </c>
      <c r="L15" s="42">
        <v>0</v>
      </c>
    </row>
    <row r="16" spans="1:14" s="8" customFormat="1" ht="23.25" customHeight="1" x14ac:dyDescent="0.15">
      <c r="A16" s="22" t="s">
        <v>5</v>
      </c>
      <c r="B16" s="23">
        <f t="shared" si="1"/>
        <v>13370</v>
      </c>
      <c r="C16" s="40">
        <v>13242</v>
      </c>
      <c r="D16" s="41">
        <v>0</v>
      </c>
      <c r="E16" s="40">
        <v>112</v>
      </c>
      <c r="F16" s="40">
        <v>0</v>
      </c>
      <c r="G16" s="40">
        <v>0</v>
      </c>
      <c r="H16" s="40">
        <v>0</v>
      </c>
      <c r="I16" s="40">
        <v>0</v>
      </c>
      <c r="J16" s="40">
        <v>16</v>
      </c>
      <c r="K16" s="40">
        <v>0</v>
      </c>
      <c r="L16" s="42">
        <v>0</v>
      </c>
    </row>
    <row r="17" spans="1:12" s="8" customFormat="1" ht="23.25" customHeight="1" x14ac:dyDescent="0.15">
      <c r="A17" s="22" t="s">
        <v>6</v>
      </c>
      <c r="B17" s="23">
        <f t="shared" si="1"/>
        <v>2162</v>
      </c>
      <c r="C17" s="40">
        <v>2153</v>
      </c>
      <c r="D17" s="41">
        <v>0</v>
      </c>
      <c r="E17" s="40">
        <v>1</v>
      </c>
      <c r="F17" s="40">
        <v>0</v>
      </c>
      <c r="G17" s="40">
        <v>0</v>
      </c>
      <c r="H17" s="40">
        <v>1</v>
      </c>
      <c r="I17" s="40">
        <v>1</v>
      </c>
      <c r="J17" s="40">
        <v>0</v>
      </c>
      <c r="K17" s="40">
        <v>6</v>
      </c>
      <c r="L17" s="42">
        <v>0</v>
      </c>
    </row>
    <row r="18" spans="1:12" s="8" customFormat="1" ht="23.25" customHeight="1" x14ac:dyDescent="0.15">
      <c r="A18" s="22" t="s">
        <v>7</v>
      </c>
      <c r="B18" s="23">
        <f t="shared" si="1"/>
        <v>5787</v>
      </c>
      <c r="C18" s="40">
        <v>5718</v>
      </c>
      <c r="D18" s="41">
        <v>0</v>
      </c>
      <c r="E18" s="40">
        <v>69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2">
        <v>0</v>
      </c>
    </row>
    <row r="19" spans="1:12" s="8" customFormat="1" ht="23.25" customHeight="1" x14ac:dyDescent="0.15">
      <c r="A19" s="22" t="s">
        <v>8</v>
      </c>
      <c r="B19" s="23">
        <f t="shared" si="1"/>
        <v>3085</v>
      </c>
      <c r="C19" s="40">
        <v>3038</v>
      </c>
      <c r="D19" s="41">
        <v>0</v>
      </c>
      <c r="E19" s="40">
        <v>45</v>
      </c>
      <c r="F19" s="40">
        <v>0</v>
      </c>
      <c r="G19" s="40">
        <v>0</v>
      </c>
      <c r="H19" s="40">
        <v>0</v>
      </c>
      <c r="I19" s="40">
        <v>2</v>
      </c>
      <c r="J19" s="40">
        <v>0</v>
      </c>
      <c r="K19" s="40">
        <v>0</v>
      </c>
      <c r="L19" s="42">
        <v>0</v>
      </c>
    </row>
    <row r="20" spans="1:12" s="8" customFormat="1" ht="23.25" customHeight="1" x14ac:dyDescent="0.15">
      <c r="A20" s="22" t="s">
        <v>9</v>
      </c>
      <c r="B20" s="23">
        <f t="shared" si="1"/>
        <v>3043</v>
      </c>
      <c r="C20" s="40">
        <v>3040</v>
      </c>
      <c r="D20" s="41">
        <v>0</v>
      </c>
      <c r="E20" s="40">
        <v>3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2">
        <v>0</v>
      </c>
    </row>
    <row r="21" spans="1:12" s="8" customFormat="1" ht="23.25" customHeight="1" x14ac:dyDescent="0.15">
      <c r="A21" s="22" t="s">
        <v>10</v>
      </c>
      <c r="B21" s="23">
        <f t="shared" si="1"/>
        <v>2644</v>
      </c>
      <c r="C21" s="40">
        <v>2381</v>
      </c>
      <c r="D21" s="41">
        <v>0</v>
      </c>
      <c r="E21" s="40">
        <v>248</v>
      </c>
      <c r="F21" s="40">
        <v>0</v>
      </c>
      <c r="G21" s="40">
        <v>0</v>
      </c>
      <c r="H21" s="40">
        <v>0</v>
      </c>
      <c r="I21" s="40">
        <v>0</v>
      </c>
      <c r="J21" s="40">
        <v>15</v>
      </c>
      <c r="K21" s="40">
        <v>0</v>
      </c>
      <c r="L21" s="42">
        <v>0</v>
      </c>
    </row>
    <row r="22" spans="1:12" s="8" customFormat="1" ht="23.25" customHeight="1" x14ac:dyDescent="0.15">
      <c r="A22" s="26" t="s">
        <v>11</v>
      </c>
      <c r="B22" s="27">
        <f t="shared" si="1"/>
        <v>7214</v>
      </c>
      <c r="C22" s="43">
        <v>2139</v>
      </c>
      <c r="D22" s="44">
        <v>0</v>
      </c>
      <c r="E22" s="43">
        <v>8</v>
      </c>
      <c r="F22" s="43">
        <v>0</v>
      </c>
      <c r="G22" s="43">
        <v>0</v>
      </c>
      <c r="H22" s="43">
        <v>0</v>
      </c>
      <c r="I22" s="43">
        <v>0</v>
      </c>
      <c r="J22" s="43">
        <v>5067</v>
      </c>
      <c r="K22" s="43">
        <v>0</v>
      </c>
      <c r="L22" s="45">
        <v>0</v>
      </c>
    </row>
    <row r="23" spans="1:12" s="47" customFormat="1" ht="23.25" customHeight="1" x14ac:dyDescent="0.15">
      <c r="A23" s="46" t="s">
        <v>38</v>
      </c>
      <c r="I23" s="59" t="s">
        <v>39</v>
      </c>
      <c r="J23" s="59"/>
      <c r="K23" s="59"/>
      <c r="L23" s="59"/>
    </row>
    <row r="24" spans="1:12" s="47" customFormat="1" ht="30" customHeight="1" x14ac:dyDescent="0.15">
      <c r="A24" s="48" t="s">
        <v>40</v>
      </c>
      <c r="I24" s="59"/>
      <c r="J24" s="59"/>
      <c r="K24" s="59"/>
      <c r="L24" s="59"/>
    </row>
  </sheetData>
  <mergeCells count="3">
    <mergeCell ref="A2:E2"/>
    <mergeCell ref="I23:L23"/>
    <mergeCell ref="I24:L24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25"/>
  <sheetViews>
    <sheetView workbookViewId="0">
      <selection activeCell="N4" sqref="N4"/>
    </sheetView>
  </sheetViews>
  <sheetFormatPr defaultRowHeight="16.5" x14ac:dyDescent="0.3"/>
  <cols>
    <col min="1" max="1" width="9.75" style="2" customWidth="1"/>
    <col min="2" max="2" width="8.75" style="2" customWidth="1"/>
    <col min="3" max="3" width="13.25" style="2" customWidth="1"/>
    <col min="4" max="4" width="12.625" style="2" customWidth="1"/>
    <col min="5" max="5" width="14.25" style="2" customWidth="1"/>
    <col min="6" max="6" width="17.5" style="2" customWidth="1"/>
    <col min="7" max="7" width="13.625" style="2" customWidth="1"/>
    <col min="8" max="8" width="12" style="2" customWidth="1"/>
    <col min="9" max="9" width="12.75" style="2" customWidth="1"/>
    <col min="10" max="10" width="10.625" style="2" bestFit="1" customWidth="1"/>
    <col min="11" max="11" width="13.625" style="2" customWidth="1"/>
    <col min="12" max="12" width="16.375" style="2" customWidth="1"/>
    <col min="13" max="16384" width="9" style="2"/>
  </cols>
  <sheetData>
    <row r="1" spans="1:14" ht="16.5" customHeight="1" x14ac:dyDescent="0.3"/>
    <row r="2" spans="1:14" ht="28.5" customHeight="1" x14ac:dyDescent="0.3">
      <c r="A2" s="56" t="s">
        <v>41</v>
      </c>
      <c r="B2" s="56"/>
      <c r="C2" s="56"/>
      <c r="D2" s="56"/>
    </row>
    <row r="3" spans="1:14" ht="22.5" customHeight="1" x14ac:dyDescent="0.3">
      <c r="A3" s="49" t="s">
        <v>42</v>
      </c>
      <c r="L3" s="50" t="s">
        <v>0</v>
      </c>
    </row>
    <row r="4" spans="1:14" s="8" customFormat="1" ht="86.25" customHeight="1" x14ac:dyDescent="0.15">
      <c r="A4" s="6" t="s">
        <v>55</v>
      </c>
      <c r="B4" s="7" t="s">
        <v>43</v>
      </c>
      <c r="C4" s="7" t="s">
        <v>44</v>
      </c>
      <c r="D4" s="34" t="s">
        <v>45</v>
      </c>
      <c r="E4" s="34" t="s">
        <v>29</v>
      </c>
      <c r="F4" s="34" t="s">
        <v>46</v>
      </c>
      <c r="G4" s="34" t="s">
        <v>47</v>
      </c>
      <c r="H4" s="7" t="s">
        <v>32</v>
      </c>
      <c r="I4" s="7" t="s">
        <v>48</v>
      </c>
      <c r="J4" s="7" t="s">
        <v>34</v>
      </c>
      <c r="K4" s="7" t="s">
        <v>49</v>
      </c>
      <c r="L4" s="7" t="s">
        <v>36</v>
      </c>
    </row>
    <row r="5" spans="1:14" s="8" customFormat="1" ht="25.5" customHeight="1" x14ac:dyDescent="0.15">
      <c r="A5" s="9">
        <v>2017</v>
      </c>
      <c r="B5" s="51">
        <v>2893</v>
      </c>
      <c r="C5" s="11">
        <v>163</v>
      </c>
      <c r="D5" s="11">
        <v>0</v>
      </c>
      <c r="E5" s="11">
        <v>14</v>
      </c>
      <c r="F5" s="11">
        <v>0</v>
      </c>
      <c r="G5" s="11">
        <v>1091</v>
      </c>
      <c r="H5" s="11">
        <v>17</v>
      </c>
      <c r="I5" s="11">
        <v>13</v>
      </c>
      <c r="J5" s="11">
        <v>1558</v>
      </c>
      <c r="K5" s="11">
        <v>37</v>
      </c>
      <c r="L5" s="12">
        <v>0</v>
      </c>
    </row>
    <row r="6" spans="1:14" s="8" customFormat="1" ht="25.5" customHeight="1" x14ac:dyDescent="0.15">
      <c r="A6" s="9">
        <v>2018</v>
      </c>
      <c r="B6" s="51">
        <v>3017</v>
      </c>
      <c r="C6" s="11">
        <v>837</v>
      </c>
      <c r="D6" s="11">
        <v>0</v>
      </c>
      <c r="E6" s="11">
        <v>5</v>
      </c>
      <c r="F6" s="11">
        <v>0</v>
      </c>
      <c r="G6" s="11">
        <v>1580</v>
      </c>
      <c r="H6" s="11">
        <v>16</v>
      </c>
      <c r="I6" s="11">
        <v>21</v>
      </c>
      <c r="J6" s="11">
        <v>352</v>
      </c>
      <c r="K6" s="11">
        <v>206</v>
      </c>
      <c r="L6" s="12">
        <v>0</v>
      </c>
    </row>
    <row r="7" spans="1:14" s="8" customFormat="1" ht="25.5" customHeight="1" x14ac:dyDescent="0.15">
      <c r="A7" s="13">
        <v>2019</v>
      </c>
      <c r="B7" s="14">
        <v>2539</v>
      </c>
      <c r="C7" s="15">
        <v>571</v>
      </c>
      <c r="D7" s="15">
        <v>0</v>
      </c>
      <c r="E7" s="15">
        <v>7</v>
      </c>
      <c r="F7" s="15">
        <v>0</v>
      </c>
      <c r="G7" s="15">
        <v>1396</v>
      </c>
      <c r="H7" s="15">
        <v>60</v>
      </c>
      <c r="I7" s="15">
        <v>5</v>
      </c>
      <c r="J7" s="15">
        <v>450</v>
      </c>
      <c r="K7" s="15">
        <v>50</v>
      </c>
      <c r="L7" s="16">
        <v>0</v>
      </c>
    </row>
    <row r="8" spans="1:14" s="8" customFormat="1" ht="25.5" customHeight="1" x14ac:dyDescent="0.15">
      <c r="A8" s="13">
        <v>2020</v>
      </c>
      <c r="B8" s="14">
        <v>4101</v>
      </c>
      <c r="C8" s="15">
        <v>298</v>
      </c>
      <c r="D8" s="15">
        <v>0</v>
      </c>
      <c r="E8" s="15">
        <v>10</v>
      </c>
      <c r="F8" s="15">
        <v>0</v>
      </c>
      <c r="G8" s="15">
        <v>2185</v>
      </c>
      <c r="H8" s="15">
        <v>168</v>
      </c>
      <c r="I8" s="15">
        <v>237</v>
      </c>
      <c r="J8" s="15">
        <v>1130</v>
      </c>
      <c r="K8" s="15">
        <v>73</v>
      </c>
      <c r="L8" s="16">
        <v>0</v>
      </c>
    </row>
    <row r="9" spans="1:14" s="8" customFormat="1" ht="25.5" customHeight="1" x14ac:dyDescent="0.15">
      <c r="A9" s="13">
        <v>2021</v>
      </c>
      <c r="B9" s="14">
        <v>3820</v>
      </c>
      <c r="C9" s="15">
        <v>478</v>
      </c>
      <c r="D9" s="15">
        <v>1</v>
      </c>
      <c r="E9" s="15">
        <v>52</v>
      </c>
      <c r="F9" s="15">
        <v>0</v>
      </c>
      <c r="G9" s="15">
        <v>2085</v>
      </c>
      <c r="H9" s="15">
        <v>162</v>
      </c>
      <c r="I9" s="15">
        <v>395</v>
      </c>
      <c r="J9" s="15">
        <v>397</v>
      </c>
      <c r="K9" s="15">
        <v>250</v>
      </c>
      <c r="L9" s="16">
        <v>0</v>
      </c>
    </row>
    <row r="10" spans="1:14" s="21" customFormat="1" ht="25.5" customHeight="1" x14ac:dyDescent="0.15">
      <c r="A10" s="17">
        <v>2022</v>
      </c>
      <c r="B10" s="18">
        <f t="shared" ref="B10:B22" si="0">SUM(C10:L10)</f>
        <v>6987</v>
      </c>
      <c r="C10" s="19">
        <f t="shared" ref="C10:L10" si="1">SUM(C11:C22)</f>
        <v>454</v>
      </c>
      <c r="D10" s="19">
        <f t="shared" si="1"/>
        <v>5</v>
      </c>
      <c r="E10" s="19">
        <f t="shared" si="1"/>
        <v>2</v>
      </c>
      <c r="F10" s="19">
        <f t="shared" si="1"/>
        <v>0</v>
      </c>
      <c r="G10" s="19">
        <f t="shared" si="1"/>
        <v>5195</v>
      </c>
      <c r="H10" s="19">
        <f t="shared" si="1"/>
        <v>172</v>
      </c>
      <c r="I10" s="19">
        <f t="shared" si="1"/>
        <v>262</v>
      </c>
      <c r="J10" s="19">
        <f t="shared" si="1"/>
        <v>394</v>
      </c>
      <c r="K10" s="19">
        <f t="shared" si="1"/>
        <v>503</v>
      </c>
      <c r="L10" s="20">
        <f t="shared" si="1"/>
        <v>0</v>
      </c>
      <c r="M10" s="8"/>
      <c r="N10" s="8"/>
    </row>
    <row r="11" spans="1:14" s="8" customFormat="1" ht="25.5" customHeight="1" x14ac:dyDescent="0.15">
      <c r="A11" s="22" t="s">
        <v>50</v>
      </c>
      <c r="B11" s="41">
        <f t="shared" si="0"/>
        <v>393</v>
      </c>
      <c r="C11" s="40">
        <v>147</v>
      </c>
      <c r="D11" s="41">
        <v>0</v>
      </c>
      <c r="E11" s="40">
        <v>0</v>
      </c>
      <c r="F11" s="41">
        <v>0</v>
      </c>
      <c r="G11" s="40">
        <v>203</v>
      </c>
      <c r="H11" s="40">
        <v>3</v>
      </c>
      <c r="I11" s="40">
        <v>22</v>
      </c>
      <c r="J11" s="40">
        <v>9</v>
      </c>
      <c r="K11" s="40">
        <v>9</v>
      </c>
      <c r="L11" s="52">
        <v>0</v>
      </c>
    </row>
    <row r="12" spans="1:14" s="8" customFormat="1" ht="25.5" customHeight="1" x14ac:dyDescent="0.15">
      <c r="A12" s="22" t="s">
        <v>1</v>
      </c>
      <c r="B12" s="41">
        <f t="shared" si="0"/>
        <v>639</v>
      </c>
      <c r="C12" s="40">
        <v>82</v>
      </c>
      <c r="D12" s="41">
        <v>0</v>
      </c>
      <c r="E12" s="40">
        <v>0</v>
      </c>
      <c r="F12" s="41">
        <v>0</v>
      </c>
      <c r="G12" s="40">
        <v>405</v>
      </c>
      <c r="H12" s="40">
        <v>71</v>
      </c>
      <c r="I12" s="40">
        <v>27</v>
      </c>
      <c r="J12" s="40">
        <v>4</v>
      </c>
      <c r="K12" s="40">
        <v>50</v>
      </c>
      <c r="L12" s="52">
        <v>0</v>
      </c>
    </row>
    <row r="13" spans="1:14" s="8" customFormat="1" ht="25.5" customHeight="1" x14ac:dyDescent="0.15">
      <c r="A13" s="22" t="s">
        <v>2</v>
      </c>
      <c r="B13" s="41">
        <f t="shared" si="0"/>
        <v>518</v>
      </c>
      <c r="C13" s="40">
        <v>65</v>
      </c>
      <c r="D13" s="41">
        <v>1</v>
      </c>
      <c r="E13" s="40">
        <v>0</v>
      </c>
      <c r="F13" s="41">
        <v>0</v>
      </c>
      <c r="G13" s="40">
        <v>272</v>
      </c>
      <c r="H13" s="40">
        <v>3</v>
      </c>
      <c r="I13" s="40">
        <v>28</v>
      </c>
      <c r="J13" s="40">
        <v>142</v>
      </c>
      <c r="K13" s="40">
        <v>7</v>
      </c>
      <c r="L13" s="52">
        <v>0</v>
      </c>
    </row>
    <row r="14" spans="1:14" s="8" customFormat="1" ht="25.5" customHeight="1" x14ac:dyDescent="0.15">
      <c r="A14" s="22" t="s">
        <v>3</v>
      </c>
      <c r="B14" s="41">
        <f t="shared" si="0"/>
        <v>442</v>
      </c>
      <c r="C14" s="40">
        <v>27</v>
      </c>
      <c r="D14" s="41">
        <v>2</v>
      </c>
      <c r="E14" s="40">
        <v>0</v>
      </c>
      <c r="F14" s="41">
        <v>0</v>
      </c>
      <c r="G14" s="40">
        <v>239</v>
      </c>
      <c r="H14" s="40">
        <v>4</v>
      </c>
      <c r="I14" s="40">
        <v>28</v>
      </c>
      <c r="J14" s="40">
        <v>134</v>
      </c>
      <c r="K14" s="40">
        <v>8</v>
      </c>
      <c r="L14" s="52">
        <v>0</v>
      </c>
    </row>
    <row r="15" spans="1:14" s="8" customFormat="1" ht="25.5" customHeight="1" x14ac:dyDescent="0.15">
      <c r="A15" s="22" t="s">
        <v>4</v>
      </c>
      <c r="B15" s="41">
        <f t="shared" si="0"/>
        <v>545</v>
      </c>
      <c r="C15" s="40">
        <v>20</v>
      </c>
      <c r="D15" s="41">
        <v>1</v>
      </c>
      <c r="E15" s="40">
        <v>0</v>
      </c>
      <c r="F15" s="41">
        <v>0</v>
      </c>
      <c r="G15" s="40">
        <v>479</v>
      </c>
      <c r="H15" s="40">
        <v>3</v>
      </c>
      <c r="I15" s="40">
        <v>33</v>
      </c>
      <c r="J15" s="40">
        <v>2</v>
      </c>
      <c r="K15" s="40">
        <v>7</v>
      </c>
      <c r="L15" s="52">
        <v>0</v>
      </c>
    </row>
    <row r="16" spans="1:14" s="8" customFormat="1" ht="25.5" customHeight="1" x14ac:dyDescent="0.15">
      <c r="A16" s="22" t="s">
        <v>5</v>
      </c>
      <c r="B16" s="41">
        <f t="shared" si="0"/>
        <v>343</v>
      </c>
      <c r="C16" s="40">
        <v>12</v>
      </c>
      <c r="D16" s="41">
        <v>1</v>
      </c>
      <c r="E16" s="40">
        <v>0</v>
      </c>
      <c r="F16" s="41">
        <v>0</v>
      </c>
      <c r="G16" s="40">
        <v>240</v>
      </c>
      <c r="H16" s="40">
        <v>2</v>
      </c>
      <c r="I16" s="40">
        <v>20</v>
      </c>
      <c r="J16" s="40">
        <v>64</v>
      </c>
      <c r="K16" s="40">
        <v>4</v>
      </c>
      <c r="L16" s="52">
        <v>0</v>
      </c>
    </row>
    <row r="17" spans="1:12" s="8" customFormat="1" ht="25.5" customHeight="1" x14ac:dyDescent="0.15">
      <c r="A17" s="22" t="s">
        <v>6</v>
      </c>
      <c r="B17" s="41">
        <f t="shared" si="0"/>
        <v>987</v>
      </c>
      <c r="C17" s="40">
        <v>12</v>
      </c>
      <c r="D17" s="41">
        <v>0</v>
      </c>
      <c r="E17" s="40">
        <v>1</v>
      </c>
      <c r="F17" s="41">
        <v>0</v>
      </c>
      <c r="G17" s="40">
        <v>957</v>
      </c>
      <c r="H17" s="40">
        <v>2</v>
      </c>
      <c r="I17" s="40">
        <v>4</v>
      </c>
      <c r="J17" s="40">
        <v>5</v>
      </c>
      <c r="K17" s="40">
        <v>6</v>
      </c>
      <c r="L17" s="52">
        <v>0</v>
      </c>
    </row>
    <row r="18" spans="1:12" s="8" customFormat="1" ht="25.5" customHeight="1" x14ac:dyDescent="0.15">
      <c r="A18" s="22" t="s">
        <v>7</v>
      </c>
      <c r="B18" s="41">
        <f t="shared" si="0"/>
        <v>185</v>
      </c>
      <c r="C18" s="40">
        <v>22</v>
      </c>
      <c r="D18" s="41">
        <v>0</v>
      </c>
      <c r="E18" s="40">
        <v>0</v>
      </c>
      <c r="F18" s="41">
        <v>0</v>
      </c>
      <c r="G18" s="40">
        <v>120</v>
      </c>
      <c r="H18" s="40">
        <v>2</v>
      </c>
      <c r="I18" s="40">
        <v>29</v>
      </c>
      <c r="J18" s="40">
        <v>6</v>
      </c>
      <c r="K18" s="40">
        <v>6</v>
      </c>
      <c r="L18" s="52">
        <v>0</v>
      </c>
    </row>
    <row r="19" spans="1:12" s="8" customFormat="1" ht="25.5" customHeight="1" x14ac:dyDescent="0.15">
      <c r="A19" s="22" t="s">
        <v>8</v>
      </c>
      <c r="B19" s="41">
        <f t="shared" si="0"/>
        <v>286</v>
      </c>
      <c r="C19" s="40">
        <v>14</v>
      </c>
      <c r="D19" s="41">
        <v>0</v>
      </c>
      <c r="E19" s="40">
        <v>0</v>
      </c>
      <c r="F19" s="41">
        <v>0</v>
      </c>
      <c r="G19" s="40">
        <v>228</v>
      </c>
      <c r="H19" s="40">
        <v>1</v>
      </c>
      <c r="I19" s="40">
        <v>32</v>
      </c>
      <c r="J19" s="40">
        <v>5</v>
      </c>
      <c r="K19" s="40">
        <v>6</v>
      </c>
      <c r="L19" s="52">
        <v>0</v>
      </c>
    </row>
    <row r="20" spans="1:12" s="8" customFormat="1" ht="25.5" customHeight="1" x14ac:dyDescent="0.15">
      <c r="A20" s="22" t="s">
        <v>9</v>
      </c>
      <c r="B20" s="41">
        <f t="shared" si="0"/>
        <v>968</v>
      </c>
      <c r="C20" s="40">
        <v>20</v>
      </c>
      <c r="D20" s="41">
        <v>0</v>
      </c>
      <c r="E20" s="40">
        <v>0</v>
      </c>
      <c r="F20" s="41">
        <v>0</v>
      </c>
      <c r="G20" s="40">
        <v>912</v>
      </c>
      <c r="H20" s="40">
        <v>3</v>
      </c>
      <c r="I20" s="40">
        <v>12</v>
      </c>
      <c r="J20" s="40">
        <v>10</v>
      </c>
      <c r="K20" s="40">
        <v>11</v>
      </c>
      <c r="L20" s="52">
        <v>0</v>
      </c>
    </row>
    <row r="21" spans="1:12" s="8" customFormat="1" ht="25.5" customHeight="1" x14ac:dyDescent="0.15">
      <c r="A21" s="22" t="s">
        <v>10</v>
      </c>
      <c r="B21" s="41">
        <f t="shared" si="0"/>
        <v>907</v>
      </c>
      <c r="C21" s="40">
        <v>13</v>
      </c>
      <c r="D21" s="41">
        <v>0</v>
      </c>
      <c r="E21" s="40">
        <v>1</v>
      </c>
      <c r="F21" s="41">
        <v>0</v>
      </c>
      <c r="G21" s="40">
        <v>456</v>
      </c>
      <c r="H21" s="40">
        <v>37</v>
      </c>
      <c r="I21" s="40">
        <v>13</v>
      </c>
      <c r="J21" s="40">
        <v>6</v>
      </c>
      <c r="K21" s="40">
        <v>381</v>
      </c>
      <c r="L21" s="52">
        <v>0</v>
      </c>
    </row>
    <row r="22" spans="1:12" s="8" customFormat="1" ht="25.5" customHeight="1" x14ac:dyDescent="0.15">
      <c r="A22" s="26" t="s">
        <v>11</v>
      </c>
      <c r="B22" s="44">
        <f t="shared" si="0"/>
        <v>774</v>
      </c>
      <c r="C22" s="43">
        <v>20</v>
      </c>
      <c r="D22" s="43">
        <v>0</v>
      </c>
      <c r="E22" s="43">
        <v>0</v>
      </c>
      <c r="F22" s="43">
        <v>0</v>
      </c>
      <c r="G22" s="43">
        <v>684</v>
      </c>
      <c r="H22" s="43">
        <v>41</v>
      </c>
      <c r="I22" s="43">
        <v>14</v>
      </c>
      <c r="J22" s="43">
        <v>7</v>
      </c>
      <c r="K22" s="43">
        <v>8</v>
      </c>
      <c r="L22" s="52">
        <v>0</v>
      </c>
    </row>
    <row r="23" spans="1:12" s="47" customFormat="1" ht="25.5" customHeight="1" x14ac:dyDescent="0.15">
      <c r="A23" s="30" t="s">
        <v>12</v>
      </c>
      <c r="C23" s="53"/>
      <c r="H23" s="57" t="s">
        <v>51</v>
      </c>
      <c r="I23" s="57"/>
      <c r="J23" s="57"/>
      <c r="K23" s="57"/>
      <c r="L23" s="57"/>
    </row>
    <row r="24" spans="1:12" ht="25.5" customHeight="1" x14ac:dyDescent="0.3">
      <c r="A24" s="48" t="s">
        <v>52</v>
      </c>
    </row>
    <row r="25" spans="1:12" ht="25.5" customHeight="1" x14ac:dyDescent="0.3"/>
  </sheetData>
  <mergeCells count="2">
    <mergeCell ref="A2:D2"/>
    <mergeCell ref="H23:L23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1. 수출입 통관실적</vt:lpstr>
      <vt:lpstr>1-1. 수출실적</vt:lpstr>
      <vt:lpstr>1-2. 수입실적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2023-11-15T08:11:49Z</dcterms:created>
  <dcterms:modified xsi:type="dcterms:W3CDTF">2024-02-29T00:39:32Z</dcterms:modified>
</cp:coreProperties>
</file>